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Company facts" sheetId="2" state="visible" r:id="rId4"/>
    <sheet name="Where it appears" sheetId="3" state="visible" r:id="rId5"/>
    <sheet name="Gap summary" sheetId="4" state="visible" r:id="rId6"/>
    <sheet name="Sources"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<sst xmlns="http://schemas.openxmlformats.org/spreadsheetml/2006/main" count="175" uniqueCount="147">
  <si>
    <t xml:space="preserve">Company Information Checklist</t>
  </si>
  <si>
    <t xml:space="preserve">Prepared by Lunasol for AI Search Dubai, the publication Lunasol owns. https://lunasol.ae/geo-aeo</t>
  </si>
  <si>
    <t xml:space="preserve">What this is</t>
  </si>
  <si>
    <t xml:space="preserve">A record of the facts about your company that an AI answer can quote, and a check that every place you appear says the same thing.</t>
  </si>
  <si>
    <t xml:space="preserve">How to use it</t>
  </si>
  <si>
    <t xml:space="preserve">1. Fill the Company facts tab first. One row per fact. Write the value you want quoted, exactly as you want it quoted.</t>
  </si>
  <si>
    <t xml:space="preserve">2. Then open the Where it appears tab and mark, for each fact, whether it is present on each source and whether it matches.</t>
  </si>
  <si>
    <t xml:space="preserve">3. The Gap summary tab counts what is missing and what disagrees. Nothing there is typed by hand.</t>
  </si>
  <si>
    <t xml:space="preserve">The rules this follows</t>
  </si>
  <si>
    <t xml:space="preserve">Write the fact as text on the page. A fact inside an image, a PDF or a form is not text an answer can quote.</t>
  </si>
  <si>
    <t xml:space="preserve">Structured data must match the visible page. Google's policy is that your structured data must be a true representation of the page content.</t>
  </si>
  <si>
    <t xml:space="preserve">Use one name everywhere. Google asks that a business name reflect the real-world name used consistently on the storefront, the website, stationery and by customers.</t>
  </si>
  <si>
    <t xml:space="preserve">Nothing here obliges any assistant to mention you. Being clear is the condition for being quoted correctly, not a reason to be quoted.</t>
  </si>
  <si>
    <t xml:space="preserve">Cells you type in</t>
  </si>
  <si>
    <t xml:space="preserve">Yellow cells are yours. Everything else is either a label or a formula.</t>
  </si>
  <si>
    <t xml:space="preserve">Each list starts with a greyed example row. It is a format guide, not your data. Start underneath it; the summary skips it.</t>
  </si>
  <si>
    <t xml:space="preserve">Important</t>
  </si>
  <si>
    <t xml:space="preserve">This file is general guidance, current at September 2026, and is not legal, tax, data-protection or licensing advice. It does not state what any UAE authority requires or permits you to publish. Check your own licence conditions and your regulator's rules before changing what you state about your licence, your registration or your service area. Record or publish an individual's name, role or contact details only with that person's agreement.</t>
  </si>
  <si>
    <t xml:space="preserve">Product names are used for identification only. Neither this publication nor its owner is affiliated with, endorsed by or sponsored by any company named in this file. ChatGPT is a product of OpenAI. Google Search, Google Search Central, Google Business Profile, Rich Results Test, AI Mode and AI Overviews are products or publications of Google. Excel is a product of Microsoft. All are trademarks of their respective owners.</t>
  </si>
  <si>
    <t xml:space="preserve">Filling this file in does not oblige any AI assistant to mention you.</t>
  </si>
  <si>
    <t xml:space="preserve">Company facts</t>
  </si>
  <si>
    <t xml:space="preserve">Fill the yellow columns. Row 5 is a greyed example and is skipped by the summary.</t>
  </si>
  <si>
    <t xml:space="preserve">#</t>
  </si>
  <si>
    <t xml:space="preserve">Fact</t>
  </si>
  <si>
    <t xml:space="preserve">How to write it</t>
  </si>
  <si>
    <t xml:space="preserve">The commonest failure</t>
  </si>
  <si>
    <t xml:space="preserve">Your value</t>
  </si>
  <si>
    <t xml:space="preserve">On the site as text?</t>
  </si>
  <si>
    <t xml:space="preserve">Owner</t>
  </si>
  <si>
    <t xml:space="preserve">Done on</t>
  </si>
  <si>
    <t xml:space="preserve">e.g.</t>
  </si>
  <si>
    <t xml:space="preserve">Opening hours</t>
  </si>
  <si>
    <t xml:space="preserve">Days and times, written out in full</t>
  </si>
  <si>
    <t xml:space="preserve">Missing entirely</t>
  </si>
  <si>
    <t xml:space="preserve">Monday to Friday, 9am to 6pm. Saturday and Sunday closed.</t>
  </si>
  <si>
    <t xml:space="preserve">Yes</t>
  </si>
  <si>
    <t xml:space="preserve">Operations</t>
  </si>
  <si>
    <t xml:space="preserve">2026-09-21</t>
  </si>
  <si>
    <t xml:space="preserve">Legal name</t>
  </si>
  <si>
    <t xml:space="preserve">The name on your trade licence, spelled exactly as the licence spells it.</t>
  </si>
  <si>
    <t xml:space="preserve">Licence and invoices disagree with the website.</t>
  </si>
  <si>
    <t xml:space="preserve">Trading name</t>
  </si>
  <si>
    <t xml:space="preserve">The name customers actually use for you, if it differs from the licence name. State both on the site, once.</t>
  </si>
  <si>
    <t xml:space="preserve">Only one of the two names exists online, so the other returns nothing.</t>
  </si>
  <si>
    <t xml:space="preserve">What you do, in one sentence</t>
  </si>
  <si>
    <t xml:space="preserve">One plain sentence a stranger could repeat. No adjectives, no tagline.</t>
  </si>
  <si>
    <t xml:space="preserve">A slogan sits where the description should be.</t>
  </si>
  <si>
    <t xml:space="preserve">Service list</t>
  </si>
  <si>
    <t xml:space="preserve">Every service you sell, named the way a customer would say it, as text on the page.</t>
  </si>
  <si>
    <t xml:space="preserve">Services live only in a dropdown menu or an image.</t>
  </si>
  <si>
    <t xml:space="preserve">Who you serve</t>
  </si>
  <si>
    <t xml:space="preserve">The customer you are for: company size, sector, stage.</t>
  </si>
  <si>
    <t xml:space="preserve">Everybody is claimed, so nobody is matched.</t>
  </si>
  <si>
    <t xml:space="preserve">City or emirate</t>
  </si>
  <si>
    <t xml:space="preserve">The emirate and the district you operate from.</t>
  </si>
  <si>
    <t xml:space="preserve">Only the country is stated.</t>
  </si>
  <si>
    <t xml:space="preserve">Service area</t>
  </si>
  <si>
    <t xml:space="preserve">Which emirates you actually serve, and whether you work remotely.</t>
  </si>
  <si>
    <t xml:space="preserve">The whole UAE is implied and never stated.</t>
  </si>
  <si>
    <t xml:space="preserve">Street address</t>
  </si>
  <si>
    <t xml:space="preserve">Building, street, district, as text, not only on a map embed.</t>
  </si>
  <si>
    <t xml:space="preserve">Address exists only inside an image or a map widget.</t>
  </si>
  <si>
    <t xml:space="preserve">Phone</t>
  </si>
  <si>
    <t xml:space="preserve">One number in full international form, as text: +971 4 123 4567, dropping the leading zero.</t>
  </si>
  <si>
    <t xml:space="preserve">The number is an image, or differs from the profile.</t>
  </si>
  <si>
    <t xml:space="preserve">Email</t>
  </si>
  <si>
    <t xml:space="preserve">A working address, as text.</t>
  </si>
  <si>
    <t xml:space="preserve">A contact form replaces every address.</t>
  </si>
  <si>
    <t xml:space="preserve">The days and times you actually work, written out in full, as text.</t>
  </si>
  <si>
    <t xml:space="preserve">Missing entirely. This was the rarest field in our survey.</t>
  </si>
  <si>
    <t xml:space="preserve">Price or pricing model</t>
  </si>
  <si>
    <t xml:space="preserve">A figure, a range, a starting point, or a plain description of how you charge.</t>
  </si>
  <si>
    <t xml:space="preserve">No indication of price anywhere on the site.</t>
  </si>
  <si>
    <t xml:space="preserve">Licence or registration</t>
  </si>
  <si>
    <t xml:space="preserve">Trade licence number, regulator registration, tax agent number, as applicable, and only where your licence conditions and your regulator's rules allow you to publish it.</t>
  </si>
  <si>
    <t xml:space="preserve">Claimed in words but the number is not given.</t>
  </si>
  <si>
    <t xml:space="preserve">Founding year</t>
  </si>
  <si>
    <t xml:space="preserve">The year you started. Write the year rather than a count of years, because a count goes stale and then contradicts itself.</t>
  </si>
  <si>
    <t xml:space="preserve">Two different numbers on two pages.</t>
  </si>
  <si>
    <t xml:space="preserve">Named people</t>
  </si>
  <si>
    <t xml:space="preserve">At least one real person with a role, recorded and published only with that person's agreement.</t>
  </si>
  <si>
    <t xml:space="preserve">The company has no people on it.</t>
  </si>
  <si>
    <t xml:space="preserve">Languages</t>
  </si>
  <si>
    <t xml:space="preserve">The languages you actually serve customers in.</t>
  </si>
  <si>
    <t xml:space="preserve">Never stated, in a market where customers ask in more than one language.</t>
  </si>
  <si>
    <t xml:space="preserve">Structured data</t>
  </si>
  <si>
    <t xml:space="preserve">Organization or LocalBusiness markup carrying name, address and telephone, matching the visible page. Check it with Google's Rich Results Test.</t>
  </si>
  <si>
    <t xml:space="preserve">Markup exists but carries no address or telephone.</t>
  </si>
  <si>
    <t xml:space="preserve">Tools and platforms</t>
  </si>
  <si>
    <t xml:space="preserve">The software, systems or platforms you work with, named the way a customer would name them.</t>
  </si>
  <si>
    <t xml:space="preserve">A buyer already using one of them cannot tell that you support it.</t>
  </si>
  <si>
    <t xml:space="preserve">Where it appears</t>
  </si>
  <si>
    <t xml:space="preserve">For each fact, mark each source: Yes if the fact is there and matches your value, No if it is missing, Differs if it is there but says something else.</t>
  </si>
  <si>
    <t xml:space="preserve">Your website</t>
  </si>
  <si>
    <t xml:space="preserve">Google Business Profile</t>
  </si>
  <si>
    <t xml:space="preserve">Main directory</t>
  </si>
  <si>
    <t xml:space="preserve">Second directory</t>
  </si>
  <si>
    <t xml:space="preserve">Social profile</t>
  </si>
  <si>
    <t xml:space="preserve">Present</t>
  </si>
  <si>
    <t xml:space="preserve">Differs</t>
  </si>
  <si>
    <t xml:space="preserve">Verdict</t>
  </si>
  <si>
    <t xml:space="preserve">No</t>
  </si>
  <si>
    <t xml:space="preserve">Gap summary</t>
  </si>
  <si>
    <t xml:space="preserve">Every number here is a formula. Nothing on this tab is typed.</t>
  </si>
  <si>
    <t xml:space="preserve">Measure</t>
  </si>
  <si>
    <t xml:space="preserve">Count</t>
  </si>
  <si>
    <t xml:space="preserve">What it means</t>
  </si>
  <si>
    <t xml:space="preserve">Facts in the list</t>
  </si>
  <si>
    <t xml:space="preserve">The full list on the Company facts tab.</t>
  </si>
  <si>
    <t xml:space="preserve">Facts with a value written</t>
  </si>
  <si>
    <t xml:space="preserve">Filled in the Your value column.</t>
  </si>
  <si>
    <t xml:space="preserve">Facts you marked as on the site as text</t>
  </si>
  <si>
    <t xml:space="preserve">Counted from the Yes answers.</t>
  </si>
  <si>
    <t xml:space="preserve">Facts only partly on the site</t>
  </si>
  <si>
    <t xml:space="preserve">Worth finishing before anything else.</t>
  </si>
  <si>
    <t xml:space="preserve">Facts not on the site at all</t>
  </si>
  <si>
    <t xml:space="preserve">These are the ones an answer cannot quote.</t>
  </si>
  <si>
    <t xml:space="preserve">Facts consistent on every source</t>
  </si>
  <si>
    <t xml:space="preserve">Same value in all five places.</t>
  </si>
  <si>
    <t xml:space="preserve">Facts where sources disagree</t>
  </si>
  <si>
    <t xml:space="preserve">Fix these first: a contradiction is worse than a gap.</t>
  </si>
  <si>
    <t xml:space="preserve">Facts published nowhere</t>
  </si>
  <si>
    <t xml:space="preserve">Start with the ones an answer would need to tell you apart.</t>
  </si>
  <si>
    <t xml:space="preserve">Share of facts on the site as text</t>
  </si>
  <si>
    <t xml:space="preserve">Formatted as a percentage.</t>
  </si>
  <si>
    <t xml:space="preserve">Share of facts consistent everywhere</t>
  </si>
  <si>
    <t xml:space="preserve">Note</t>
  </si>
  <si>
    <t xml:space="preserve">Filling this in does not oblige any AI assistant to mention you. It makes the facts quotable and consistent, which is the part you control.</t>
  </si>
  <si>
    <t xml:space="preserve">Where the rules in this file come from</t>
  </si>
  <si>
    <t xml:space="preserve">Prepared by</t>
  </si>
  <si>
    <t xml:space="preserve">Lunasol, for AI Search Dubai, the publication Lunasol owns. https://lunasol.ae/geo-aeo</t>
  </si>
  <si>
    <t xml:space="preserve">Rule</t>
  </si>
  <si>
    <t xml:space="preserve">Source</t>
  </si>
  <si>
    <t xml:space="preserve">Structured data must match the page</t>
  </si>
  <si>
    <t xml:space="preserve">Google Search Central, structured data general policies: "Your structured data must be a true representation of the page content." https://developers.google.com/search/docs/appearance/structured-data/sd-policies</t>
  </si>
  <si>
    <t xml:space="preserve">Do not mark up invisible content</t>
  </si>
  <si>
    <t xml:space="preserve">Google Search Central, same page: "Don't mark up content that is not visible to readers of the page." https://developers.google.com/search/docs/appearance/structured-data/sd-policies</t>
  </si>
  <si>
    <t xml:space="preserve">Business name consistency</t>
  </si>
  <si>
    <t xml:space="preserve">Google Business Profile help: "Your name should reflect your business's real-world name, as used consistently on your storefront, website, stationery, and as known to customers." https://support.google.com/business/answer/3038177</t>
  </si>
  <si>
    <t xml:space="preserve">Local business fields</t>
  </si>
  <si>
    <t xml:space="preserve">Google Search Central, LocalBusiness structured data: name and address are required; telephone, url, geo, openingHoursSpecification and priceRange are recommended. https://developers.google.com/search/docs/appearance/structured-data/local-business</t>
  </si>
  <si>
    <t xml:space="preserve">No special optimisation for AI surfaces</t>
  </si>
  <si>
    <t xml:space="preserve">Google Search Central, AI features: "There are no additional requirements to appear in AI Overviews or AI Mode, nor other special optimizations necessary." https://developers.google.com/search/docs/appearance/ai-features</t>
  </si>
  <si>
    <t xml:space="preserve">Public pages can appear in ChatGPT search</t>
  </si>
  <si>
    <t xml:space="preserve">OpenAI Help Center, publishers and developers FAQ: "Any public website can appear in ChatGPT search." https://help.openai.com/en/articles/12627856-publishers-and-developers-faq</t>
  </si>
  <si>
    <t xml:space="preserve">Field frequencies quoted in the article</t>
  </si>
  <si>
    <t xml:space="preserve">AI Search Dubai's own survey of twenty UAE accounting and tax firm websites cited in AI answers, 21 September 2026. Twenty sites, one sector, one day: an illustration, not a study.</t>
  </si>
</sst>
</file>

<file path=xl/styles.xml><?xml version="1.0" encoding="utf-8"?>
<styleSheet xmlns="http://schemas.openxmlformats.org/spreadsheetml/2006/main">
  <numFmts count="2">
    <numFmt numFmtId="164" formatCode="General"/>
    <numFmt numFmtId="165" formatCode="0%"/>
  </numFmts>
  <fonts count="9">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sz val="10"/>
      <name val="Arial"/>
      <family val="0"/>
      <charset val="1"/>
    </font>
    <font>
      <b val="true"/>
      <sz val="11"/>
      <name val="Arial"/>
      <family val="0"/>
      <charset val="1"/>
    </font>
    <font>
      <i val="true"/>
      <sz val="10"/>
      <color rgb="FF808080"/>
      <name val="Arial"/>
      <family val="0"/>
      <charset val="1"/>
    </font>
    <font>
      <b val="true"/>
      <sz val="11"/>
      <color rgb="FFFFFFFF"/>
      <name val="Arial"/>
      <family val="0"/>
      <charset val="1"/>
    </font>
  </fonts>
  <fills count="4">
    <fill>
      <patternFill patternType="none"/>
    </fill>
    <fill>
      <patternFill patternType="gray125"/>
    </fill>
    <fill>
      <patternFill patternType="solid">
        <fgColor rgb="FF1F3864"/>
        <bgColor rgb="FF333333"/>
      </patternFill>
    </fill>
    <fill>
      <patternFill patternType="solid">
        <fgColor rgb="FFFFF2CC"/>
        <bgColor rgb="FFFFFFFF"/>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2"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5" fillId="0" borderId="1" xfId="0" applyFont="true" applyBorder="true" applyAlignment="true" applyProtection="false">
      <alignment horizontal="general" vertical="top" textRotation="0" wrapText="tru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5" fillId="3"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5" fillId="3" borderId="1" xfId="0" applyFont="true" applyBorder="true" applyAlignment="false" applyProtection="false">
      <alignment horizontal="general" vertical="bottom" textRotation="0" wrapText="false" indent="0" shrinkToFit="false"/>
      <protection locked="true" hidden="false"/>
    </xf>
    <xf numFmtId="164" fontId="8" fillId="2" borderId="0" xfId="0" applyFont="true" applyBorder="false" applyAlignment="false" applyProtection="false">
      <alignment horizontal="general" vertical="bottom" textRotation="0" wrapText="false" indent="0" shrinkToFit="false"/>
      <protection locked="true" hidden="false"/>
    </xf>
    <xf numFmtId="165" fontId="5" fillId="0"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2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4"/>
  </cols>
  <sheetData>
    <row r="2" customFormat="false" ht="17.35" hidden="false" customHeight="false" outlineLevel="0" collapsed="false">
      <c r="B2" s="1" t="s">
        <v>0</v>
      </c>
    </row>
    <row r="3" customFormat="false" ht="15" hidden="false" customHeight="false" outlineLevel="0" collapsed="false">
      <c r="B3" s="2" t="s">
        <v>1</v>
      </c>
    </row>
    <row r="4" customFormat="false" ht="15" hidden="false" customHeight="false" outlineLevel="0" collapsed="false">
      <c r="B4" s="2"/>
    </row>
    <row r="5" customFormat="false" ht="15" hidden="false" customHeight="false" outlineLevel="0" collapsed="false">
      <c r="B5" s="3" t="s">
        <v>2</v>
      </c>
    </row>
    <row r="6" customFormat="false" ht="23.85" hidden="false" customHeight="false" outlineLevel="0" collapsed="false">
      <c r="B6" s="2" t="s">
        <v>3</v>
      </c>
    </row>
    <row r="7" customFormat="false" ht="15" hidden="false" customHeight="false" outlineLevel="0" collapsed="false">
      <c r="B7" s="2"/>
    </row>
    <row r="8" customFormat="false" ht="15" hidden="false" customHeight="false" outlineLevel="0" collapsed="false">
      <c r="B8" s="3" t="s">
        <v>4</v>
      </c>
    </row>
    <row r="9" customFormat="false" ht="15" hidden="false" customHeight="false" outlineLevel="0" collapsed="false">
      <c r="B9" s="2" t="s">
        <v>5</v>
      </c>
    </row>
    <row r="10" customFormat="false" ht="15" hidden="false" customHeight="false" outlineLevel="0" collapsed="false">
      <c r="B10" s="2" t="s">
        <v>6</v>
      </c>
    </row>
    <row r="11" customFormat="false" ht="15" hidden="false" customHeight="false" outlineLevel="0" collapsed="false">
      <c r="B11" s="2" t="s">
        <v>7</v>
      </c>
    </row>
    <row r="12" customFormat="false" ht="15" hidden="false" customHeight="false" outlineLevel="0" collapsed="false">
      <c r="B12" s="2"/>
    </row>
    <row r="13" customFormat="false" ht="15" hidden="false" customHeight="false" outlineLevel="0" collapsed="false">
      <c r="B13" s="3" t="s">
        <v>8</v>
      </c>
    </row>
    <row r="14" customFormat="false" ht="15" hidden="false" customHeight="false" outlineLevel="0" collapsed="false">
      <c r="B14" s="2" t="s">
        <v>9</v>
      </c>
    </row>
    <row r="15" customFormat="false" ht="23.85" hidden="false" customHeight="false" outlineLevel="0" collapsed="false">
      <c r="B15" s="2" t="s">
        <v>10</v>
      </c>
    </row>
    <row r="16" customFormat="false" ht="23.85" hidden="false" customHeight="false" outlineLevel="0" collapsed="false">
      <c r="B16" s="2" t="s">
        <v>11</v>
      </c>
    </row>
    <row r="17" customFormat="false" ht="23.85" hidden="false" customHeight="false" outlineLevel="0" collapsed="false">
      <c r="B17" s="2" t="s">
        <v>12</v>
      </c>
    </row>
    <row r="18" customFormat="false" ht="15" hidden="false" customHeight="false" outlineLevel="0" collapsed="false">
      <c r="B18" s="2"/>
    </row>
    <row r="19" customFormat="false" ht="15" hidden="false" customHeight="false" outlineLevel="0" collapsed="false">
      <c r="B19" s="3" t="s">
        <v>13</v>
      </c>
    </row>
    <row r="20" customFormat="false" ht="15" hidden="false" customHeight="false" outlineLevel="0" collapsed="false">
      <c r="B20" s="2" t="s">
        <v>14</v>
      </c>
    </row>
    <row r="21" customFormat="false" ht="15" hidden="false" customHeight="false" outlineLevel="0" collapsed="false">
      <c r="B21" s="2" t="s">
        <v>15</v>
      </c>
    </row>
    <row r="22" customFormat="false" ht="15" hidden="false" customHeight="false" outlineLevel="0" collapsed="false">
      <c r="B22" s="2"/>
    </row>
    <row r="23" customFormat="false" ht="15" hidden="false" customHeight="false" outlineLevel="0" collapsed="false">
      <c r="B23" s="3" t="s">
        <v>16</v>
      </c>
    </row>
    <row r="24" customFormat="false" ht="46.25" hidden="false" customHeight="false" outlineLevel="0" collapsed="false">
      <c r="B24" s="2" t="s">
        <v>17</v>
      </c>
    </row>
    <row r="25" customFormat="false" ht="46.25" hidden="false" customHeight="false" outlineLevel="0" collapsed="false">
      <c r="B25" s="2" t="s">
        <v>18</v>
      </c>
    </row>
    <row r="26" customFormat="false" ht="15" hidden="false" customHeight="false" outlineLevel="0" collapsed="false">
      <c r="B26" s="2" t="s">
        <v>19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26"/>
    <col collapsed="false" customWidth="true" hidden="false" outlineLevel="0" max="3" min="3" style="0" width="46"/>
    <col collapsed="false" customWidth="true" hidden="false" outlineLevel="0" max="4" min="4" style="0" width="44"/>
    <col collapsed="false" customWidth="true" hidden="false" outlineLevel="0" max="5" min="5" style="0" width="40"/>
    <col collapsed="false" customWidth="true" hidden="false" outlineLevel="0" max="6" min="6" style="0" width="18"/>
    <col collapsed="false" customWidth="true" hidden="false" outlineLevel="0" max="7" min="7" style="0" width="16"/>
    <col collapsed="false" customWidth="true" hidden="false" outlineLevel="0" max="8" min="8" style="0" width="14"/>
  </cols>
  <sheetData>
    <row r="1" customFormat="false" ht="17.35" hidden="false" customHeight="false" outlineLevel="0" collapsed="false">
      <c r="A1" s="1" t="s">
        <v>20</v>
      </c>
    </row>
    <row r="2" customFormat="false" ht="15" hidden="false" customHeight="false" outlineLevel="0" collapsed="false">
      <c r="A2" s="4" t="s">
        <v>21</v>
      </c>
    </row>
    <row r="4" customFormat="false" ht="26.85" hidden="false" customHeight="false" outlineLevel="0" collapsed="false">
      <c r="A4" s="5" t="s">
        <v>22</v>
      </c>
      <c r="B4" s="5" t="s">
        <v>23</v>
      </c>
      <c r="C4" s="5" t="s">
        <v>24</v>
      </c>
      <c r="D4" s="5" t="s">
        <v>25</v>
      </c>
      <c r="E4" s="5" t="s">
        <v>26</v>
      </c>
      <c r="F4" s="5" t="s">
        <v>27</v>
      </c>
      <c r="G4" s="5" t="s">
        <v>28</v>
      </c>
      <c r="H4" s="5" t="s">
        <v>29</v>
      </c>
    </row>
    <row r="5" customFormat="false" ht="23.85" hidden="false" customHeight="false" outlineLevel="0" collapsed="false">
      <c r="A5" s="6" t="s">
        <v>30</v>
      </c>
      <c r="B5" s="6" t="s">
        <v>31</v>
      </c>
      <c r="C5" s="6" t="s">
        <v>32</v>
      </c>
      <c r="D5" s="6" t="s">
        <v>33</v>
      </c>
      <c r="E5" s="6" t="s">
        <v>34</v>
      </c>
      <c r="F5" s="6" t="s">
        <v>35</v>
      </c>
      <c r="G5" s="6" t="s">
        <v>36</v>
      </c>
      <c r="H5" s="6" t="s">
        <v>37</v>
      </c>
    </row>
    <row r="6" customFormat="false" ht="23.85" hidden="false" customHeight="false" outlineLevel="0" collapsed="false">
      <c r="A6" s="7" t="n">
        <v>1</v>
      </c>
      <c r="B6" s="8" t="s">
        <v>38</v>
      </c>
      <c r="C6" s="7" t="s">
        <v>39</v>
      </c>
      <c r="D6" s="7" t="s">
        <v>40</v>
      </c>
      <c r="E6" s="9"/>
      <c r="F6" s="9"/>
      <c r="G6" s="9"/>
      <c r="H6" s="9"/>
    </row>
    <row r="7" customFormat="false" ht="23.85" hidden="false" customHeight="false" outlineLevel="0" collapsed="false">
      <c r="A7" s="7" t="n">
        <v>2</v>
      </c>
      <c r="B7" s="8" t="s">
        <v>41</v>
      </c>
      <c r="C7" s="7" t="s">
        <v>42</v>
      </c>
      <c r="D7" s="7" t="s">
        <v>43</v>
      </c>
      <c r="E7" s="9"/>
      <c r="F7" s="9"/>
      <c r="G7" s="9"/>
      <c r="H7" s="9"/>
    </row>
    <row r="8" customFormat="false" ht="26.85" hidden="false" customHeight="false" outlineLevel="0" collapsed="false">
      <c r="A8" s="7" t="n">
        <v>3</v>
      </c>
      <c r="B8" s="8" t="s">
        <v>44</v>
      </c>
      <c r="C8" s="7" t="s">
        <v>45</v>
      </c>
      <c r="D8" s="7" t="s">
        <v>46</v>
      </c>
      <c r="E8" s="9"/>
      <c r="F8" s="9"/>
      <c r="G8" s="9"/>
      <c r="H8" s="9"/>
    </row>
    <row r="9" customFormat="false" ht="23.85" hidden="false" customHeight="false" outlineLevel="0" collapsed="false">
      <c r="A9" s="7" t="n">
        <v>4</v>
      </c>
      <c r="B9" s="8" t="s">
        <v>47</v>
      </c>
      <c r="C9" s="7" t="s">
        <v>48</v>
      </c>
      <c r="D9" s="7" t="s">
        <v>49</v>
      </c>
      <c r="E9" s="9"/>
      <c r="F9" s="9"/>
      <c r="G9" s="9"/>
      <c r="H9" s="9"/>
    </row>
    <row r="10" customFormat="false" ht="15" hidden="false" customHeight="false" outlineLevel="0" collapsed="false">
      <c r="A10" s="7" t="n">
        <v>5</v>
      </c>
      <c r="B10" s="8" t="s">
        <v>50</v>
      </c>
      <c r="C10" s="7" t="s">
        <v>51</v>
      </c>
      <c r="D10" s="7" t="s">
        <v>52</v>
      </c>
      <c r="E10" s="9"/>
      <c r="F10" s="9"/>
      <c r="G10" s="9"/>
      <c r="H10" s="9"/>
    </row>
    <row r="11" customFormat="false" ht="15" hidden="false" customHeight="false" outlineLevel="0" collapsed="false">
      <c r="A11" s="7" t="n">
        <v>6</v>
      </c>
      <c r="B11" s="8" t="s">
        <v>53</v>
      </c>
      <c r="C11" s="7" t="s">
        <v>54</v>
      </c>
      <c r="D11" s="7" t="s">
        <v>55</v>
      </c>
      <c r="E11" s="9"/>
      <c r="F11" s="9"/>
      <c r="G11" s="9"/>
      <c r="H11" s="9"/>
    </row>
    <row r="12" customFormat="false" ht="23.85" hidden="false" customHeight="false" outlineLevel="0" collapsed="false">
      <c r="A12" s="7" t="n">
        <v>7</v>
      </c>
      <c r="B12" s="8" t="s">
        <v>56</v>
      </c>
      <c r="C12" s="7" t="s">
        <v>57</v>
      </c>
      <c r="D12" s="7" t="s">
        <v>58</v>
      </c>
      <c r="E12" s="9"/>
      <c r="F12" s="9"/>
      <c r="G12" s="9"/>
      <c r="H12" s="9"/>
    </row>
    <row r="13" customFormat="false" ht="23.85" hidden="false" customHeight="false" outlineLevel="0" collapsed="false">
      <c r="A13" s="7" t="n">
        <v>8</v>
      </c>
      <c r="B13" s="8" t="s">
        <v>59</v>
      </c>
      <c r="C13" s="7" t="s">
        <v>60</v>
      </c>
      <c r="D13" s="7" t="s">
        <v>61</v>
      </c>
      <c r="E13" s="9"/>
      <c r="F13" s="9"/>
      <c r="G13" s="9"/>
      <c r="H13" s="9"/>
    </row>
    <row r="14" customFormat="false" ht="23.85" hidden="false" customHeight="false" outlineLevel="0" collapsed="false">
      <c r="A14" s="7" t="n">
        <v>9</v>
      </c>
      <c r="B14" s="8" t="s">
        <v>62</v>
      </c>
      <c r="C14" s="7" t="s">
        <v>63</v>
      </c>
      <c r="D14" s="7" t="s">
        <v>64</v>
      </c>
      <c r="E14" s="9"/>
      <c r="F14" s="9"/>
      <c r="G14" s="9"/>
      <c r="H14" s="9"/>
    </row>
    <row r="15" customFormat="false" ht="15" hidden="false" customHeight="false" outlineLevel="0" collapsed="false">
      <c r="A15" s="7" t="n">
        <v>10</v>
      </c>
      <c r="B15" s="8" t="s">
        <v>65</v>
      </c>
      <c r="C15" s="7" t="s">
        <v>66</v>
      </c>
      <c r="D15" s="7" t="s">
        <v>67</v>
      </c>
      <c r="E15" s="9"/>
      <c r="F15" s="9"/>
      <c r="G15" s="9"/>
      <c r="H15" s="9"/>
    </row>
    <row r="16" customFormat="false" ht="23.85" hidden="false" customHeight="false" outlineLevel="0" collapsed="false">
      <c r="A16" s="7" t="n">
        <v>11</v>
      </c>
      <c r="B16" s="8" t="s">
        <v>31</v>
      </c>
      <c r="C16" s="7" t="s">
        <v>68</v>
      </c>
      <c r="D16" s="7" t="s">
        <v>69</v>
      </c>
      <c r="E16" s="9"/>
      <c r="F16" s="9"/>
      <c r="G16" s="9"/>
      <c r="H16" s="9"/>
    </row>
    <row r="17" customFormat="false" ht="23.85" hidden="false" customHeight="false" outlineLevel="0" collapsed="false">
      <c r="A17" s="7" t="n">
        <v>12</v>
      </c>
      <c r="B17" s="8" t="s">
        <v>70</v>
      </c>
      <c r="C17" s="7" t="s">
        <v>71</v>
      </c>
      <c r="D17" s="7" t="s">
        <v>72</v>
      </c>
      <c r="E17" s="9"/>
      <c r="F17" s="9"/>
      <c r="G17" s="9"/>
      <c r="H17" s="9"/>
    </row>
    <row r="18" customFormat="false" ht="46.25" hidden="false" customHeight="false" outlineLevel="0" collapsed="false">
      <c r="A18" s="7" t="n">
        <v>13</v>
      </c>
      <c r="B18" s="8" t="s">
        <v>73</v>
      </c>
      <c r="C18" s="7" t="s">
        <v>74</v>
      </c>
      <c r="D18" s="7" t="s">
        <v>75</v>
      </c>
      <c r="E18" s="9"/>
      <c r="F18" s="9"/>
      <c r="G18" s="9"/>
      <c r="H18" s="9"/>
    </row>
    <row r="19" customFormat="false" ht="35.05" hidden="false" customHeight="false" outlineLevel="0" collapsed="false">
      <c r="A19" s="7" t="n">
        <v>14</v>
      </c>
      <c r="B19" s="8" t="s">
        <v>76</v>
      </c>
      <c r="C19" s="7" t="s">
        <v>77</v>
      </c>
      <c r="D19" s="7" t="s">
        <v>78</v>
      </c>
      <c r="E19" s="9"/>
      <c r="F19" s="9"/>
      <c r="G19" s="9"/>
      <c r="H19" s="9"/>
    </row>
    <row r="20" customFormat="false" ht="23.85" hidden="false" customHeight="false" outlineLevel="0" collapsed="false">
      <c r="A20" s="7" t="n">
        <v>15</v>
      </c>
      <c r="B20" s="8" t="s">
        <v>79</v>
      </c>
      <c r="C20" s="7" t="s">
        <v>80</v>
      </c>
      <c r="D20" s="7" t="s">
        <v>81</v>
      </c>
      <c r="E20" s="9"/>
      <c r="F20" s="9"/>
      <c r="G20" s="9"/>
      <c r="H20" s="9"/>
    </row>
    <row r="21" customFormat="false" ht="23.85" hidden="false" customHeight="false" outlineLevel="0" collapsed="false">
      <c r="A21" s="7" t="n">
        <v>16</v>
      </c>
      <c r="B21" s="8" t="s">
        <v>82</v>
      </c>
      <c r="C21" s="7" t="s">
        <v>83</v>
      </c>
      <c r="D21" s="7" t="s">
        <v>84</v>
      </c>
      <c r="E21" s="9"/>
      <c r="F21" s="9"/>
      <c r="G21" s="9"/>
      <c r="H21" s="9"/>
    </row>
    <row r="22" customFormat="false" ht="35.05" hidden="false" customHeight="false" outlineLevel="0" collapsed="false">
      <c r="A22" s="7" t="n">
        <v>17</v>
      </c>
      <c r="B22" s="8" t="s">
        <v>85</v>
      </c>
      <c r="C22" s="7" t="s">
        <v>86</v>
      </c>
      <c r="D22" s="7" t="s">
        <v>87</v>
      </c>
      <c r="E22" s="9"/>
      <c r="F22" s="9"/>
      <c r="G22" s="9"/>
      <c r="H22" s="9"/>
    </row>
    <row r="23" customFormat="false" ht="23.85" hidden="false" customHeight="false" outlineLevel="0" collapsed="false">
      <c r="A23" s="7" t="n">
        <v>18</v>
      </c>
      <c r="B23" s="8" t="s">
        <v>88</v>
      </c>
      <c r="C23" s="7" t="s">
        <v>89</v>
      </c>
      <c r="D23" s="7" t="s">
        <v>90</v>
      </c>
      <c r="E23" s="9"/>
      <c r="F23" s="9"/>
      <c r="G23" s="9"/>
      <c r="H23" s="9"/>
    </row>
  </sheetData>
  <dataValidations count="1">
    <dataValidation allowBlank="true" errorStyle="stop" operator="between" showDropDown="false" showErrorMessage="false" showInputMessage="false" sqref="F6:F23" type="list">
      <formula1>"Yes,No,Partly"</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26"/>
    <col collapsed="false" customWidth="true" hidden="false" outlineLevel="0" max="7" min="3" style="0" width="20"/>
    <col collapsed="false" customWidth="true" hidden="false" outlineLevel="0" max="9" min="8" style="0" width="10"/>
    <col collapsed="false" customWidth="true" hidden="false" outlineLevel="0" max="10" min="10" style="0" width="26"/>
  </cols>
  <sheetData>
    <row r="1" customFormat="false" ht="17.35" hidden="false" customHeight="false" outlineLevel="0" collapsed="false">
      <c r="A1" s="1" t="s">
        <v>91</v>
      </c>
    </row>
    <row r="2" customFormat="false" ht="15" hidden="false" customHeight="false" outlineLevel="0" collapsed="false">
      <c r="A2" s="4" t="s">
        <v>92</v>
      </c>
    </row>
    <row r="4" customFormat="false" ht="26.85" hidden="false" customHeight="false" outlineLevel="0" collapsed="false">
      <c r="A4" s="5" t="s">
        <v>22</v>
      </c>
      <c r="B4" s="5" t="s">
        <v>23</v>
      </c>
      <c r="C4" s="5" t="s">
        <v>93</v>
      </c>
      <c r="D4" s="5" t="s">
        <v>94</v>
      </c>
      <c r="E4" s="5" t="s">
        <v>95</v>
      </c>
      <c r="F4" s="5" t="s">
        <v>96</v>
      </c>
      <c r="G4" s="5" t="s">
        <v>97</v>
      </c>
      <c r="H4" s="5" t="s">
        <v>98</v>
      </c>
      <c r="I4" s="5" t="s">
        <v>99</v>
      </c>
      <c r="J4" s="5" t="s">
        <v>100</v>
      </c>
    </row>
    <row r="5" customFormat="false" ht="15" hidden="false" customHeight="false" outlineLevel="0" collapsed="false">
      <c r="A5" s="10" t="s">
        <v>30</v>
      </c>
      <c r="B5" s="10" t="s">
        <v>31</v>
      </c>
      <c r="C5" s="10" t="s">
        <v>35</v>
      </c>
      <c r="D5" s="10" t="s">
        <v>35</v>
      </c>
      <c r="E5" s="10" t="s">
        <v>99</v>
      </c>
      <c r="F5" s="10" t="s">
        <v>101</v>
      </c>
      <c r="G5" s="10" t="s">
        <v>101</v>
      </c>
    </row>
    <row r="6" customFormat="false" ht="15" hidden="false" customHeight="false" outlineLevel="0" collapsed="false">
      <c r="A6" s="11" t="n">
        <v>1</v>
      </c>
      <c r="B6" s="12" t="s">
        <v>38</v>
      </c>
      <c r="C6" s="13"/>
      <c r="D6" s="13"/>
      <c r="E6" s="13"/>
      <c r="F6" s="13"/>
      <c r="G6" s="13"/>
      <c r="H6" s="7" t="n">
        <f aca="false">COUNTIF(C6:G6,"Yes")</f>
        <v>0</v>
      </c>
      <c r="I6" s="7" t="n">
        <f aca="false">COUNTIF(C6:G6,"Differs")</f>
        <v>0</v>
      </c>
      <c r="J6" s="7" t="str">
        <f aca="false">IF(I6&gt;0,"Sources disagree",IF(H6=0,"Not published anywhere",IF(H6=5,"Consistent everywhere","Missing from "&amp;(5-H6)&amp;" of 5")))</f>
        <v>Not published anywhere</v>
      </c>
    </row>
    <row r="7" customFormat="false" ht="15" hidden="false" customHeight="false" outlineLevel="0" collapsed="false">
      <c r="A7" s="11" t="n">
        <v>2</v>
      </c>
      <c r="B7" s="12" t="s">
        <v>41</v>
      </c>
      <c r="C7" s="13"/>
      <c r="D7" s="13"/>
      <c r="E7" s="13"/>
      <c r="F7" s="13"/>
      <c r="G7" s="13"/>
      <c r="H7" s="7" t="n">
        <f aca="false">COUNTIF(C7:G7,"Yes")</f>
        <v>0</v>
      </c>
      <c r="I7" s="7" t="n">
        <f aca="false">COUNTIF(C7:G7,"Differs")</f>
        <v>0</v>
      </c>
      <c r="J7" s="7" t="str">
        <f aca="false">IF(I7&gt;0,"Sources disagree",IF(H7=0,"Not published anywhere",IF(H7=5,"Consistent everywhere","Missing from "&amp;(5-H7)&amp;" of 5")))</f>
        <v>Not published anywhere</v>
      </c>
    </row>
    <row r="8" customFormat="false" ht="15" hidden="false" customHeight="false" outlineLevel="0" collapsed="false">
      <c r="A8" s="11" t="n">
        <v>3</v>
      </c>
      <c r="B8" s="12" t="s">
        <v>44</v>
      </c>
      <c r="C8" s="13"/>
      <c r="D8" s="13"/>
      <c r="E8" s="13"/>
      <c r="F8" s="13"/>
      <c r="G8" s="13"/>
      <c r="H8" s="7" t="n">
        <f aca="false">COUNTIF(C8:G8,"Yes")</f>
        <v>0</v>
      </c>
      <c r="I8" s="7" t="n">
        <f aca="false">COUNTIF(C8:G8,"Differs")</f>
        <v>0</v>
      </c>
      <c r="J8" s="7" t="str">
        <f aca="false">IF(I8&gt;0,"Sources disagree",IF(H8=0,"Not published anywhere",IF(H8=5,"Consistent everywhere","Missing from "&amp;(5-H8)&amp;" of 5")))</f>
        <v>Not published anywhere</v>
      </c>
    </row>
    <row r="9" customFormat="false" ht="15" hidden="false" customHeight="false" outlineLevel="0" collapsed="false">
      <c r="A9" s="11" t="n">
        <v>4</v>
      </c>
      <c r="B9" s="12" t="s">
        <v>47</v>
      </c>
      <c r="C9" s="13"/>
      <c r="D9" s="13"/>
      <c r="E9" s="13"/>
      <c r="F9" s="13"/>
      <c r="G9" s="13"/>
      <c r="H9" s="7" t="n">
        <f aca="false">COUNTIF(C9:G9,"Yes")</f>
        <v>0</v>
      </c>
      <c r="I9" s="7" t="n">
        <f aca="false">COUNTIF(C9:G9,"Differs")</f>
        <v>0</v>
      </c>
      <c r="J9" s="7" t="str">
        <f aca="false">IF(I9&gt;0,"Sources disagree",IF(H9=0,"Not published anywhere",IF(H9=5,"Consistent everywhere","Missing from "&amp;(5-H9)&amp;" of 5")))</f>
        <v>Not published anywhere</v>
      </c>
    </row>
    <row r="10" customFormat="false" ht="15" hidden="false" customHeight="false" outlineLevel="0" collapsed="false">
      <c r="A10" s="11" t="n">
        <v>5</v>
      </c>
      <c r="B10" s="12" t="s">
        <v>50</v>
      </c>
      <c r="C10" s="13"/>
      <c r="D10" s="13"/>
      <c r="E10" s="13"/>
      <c r="F10" s="13"/>
      <c r="G10" s="13"/>
      <c r="H10" s="7" t="n">
        <f aca="false">COUNTIF(C10:G10,"Yes")</f>
        <v>0</v>
      </c>
      <c r="I10" s="7" t="n">
        <f aca="false">COUNTIF(C10:G10,"Differs")</f>
        <v>0</v>
      </c>
      <c r="J10" s="7" t="str">
        <f aca="false">IF(I10&gt;0,"Sources disagree",IF(H10=0,"Not published anywhere",IF(H10=5,"Consistent everywhere","Missing from "&amp;(5-H10)&amp;" of 5")))</f>
        <v>Not published anywhere</v>
      </c>
    </row>
    <row r="11" customFormat="false" ht="15" hidden="false" customHeight="false" outlineLevel="0" collapsed="false">
      <c r="A11" s="11" t="n">
        <v>6</v>
      </c>
      <c r="B11" s="12" t="s">
        <v>53</v>
      </c>
      <c r="C11" s="13"/>
      <c r="D11" s="13"/>
      <c r="E11" s="13"/>
      <c r="F11" s="13"/>
      <c r="G11" s="13"/>
      <c r="H11" s="7" t="n">
        <f aca="false">COUNTIF(C11:G11,"Yes")</f>
        <v>0</v>
      </c>
      <c r="I11" s="7" t="n">
        <f aca="false">COUNTIF(C11:G11,"Differs")</f>
        <v>0</v>
      </c>
      <c r="J11" s="7" t="str">
        <f aca="false">IF(I11&gt;0,"Sources disagree",IF(H11=0,"Not published anywhere",IF(H11=5,"Consistent everywhere","Missing from "&amp;(5-H11)&amp;" of 5")))</f>
        <v>Not published anywhere</v>
      </c>
    </row>
    <row r="12" customFormat="false" ht="15" hidden="false" customHeight="false" outlineLevel="0" collapsed="false">
      <c r="A12" s="11" t="n">
        <v>7</v>
      </c>
      <c r="B12" s="12" t="s">
        <v>56</v>
      </c>
      <c r="C12" s="13"/>
      <c r="D12" s="13"/>
      <c r="E12" s="13"/>
      <c r="F12" s="13"/>
      <c r="G12" s="13"/>
      <c r="H12" s="7" t="n">
        <f aca="false">COUNTIF(C12:G12,"Yes")</f>
        <v>0</v>
      </c>
      <c r="I12" s="7" t="n">
        <f aca="false">COUNTIF(C12:G12,"Differs")</f>
        <v>0</v>
      </c>
      <c r="J12" s="7" t="str">
        <f aca="false">IF(I12&gt;0,"Sources disagree",IF(H12=0,"Not published anywhere",IF(H12=5,"Consistent everywhere","Missing from "&amp;(5-H12)&amp;" of 5")))</f>
        <v>Not published anywhere</v>
      </c>
    </row>
    <row r="13" customFormat="false" ht="15" hidden="false" customHeight="false" outlineLevel="0" collapsed="false">
      <c r="A13" s="11" t="n">
        <v>8</v>
      </c>
      <c r="B13" s="12" t="s">
        <v>59</v>
      </c>
      <c r="C13" s="13"/>
      <c r="D13" s="13"/>
      <c r="E13" s="13"/>
      <c r="F13" s="13"/>
      <c r="G13" s="13"/>
      <c r="H13" s="7" t="n">
        <f aca="false">COUNTIF(C13:G13,"Yes")</f>
        <v>0</v>
      </c>
      <c r="I13" s="7" t="n">
        <f aca="false">COUNTIF(C13:G13,"Differs")</f>
        <v>0</v>
      </c>
      <c r="J13" s="7" t="str">
        <f aca="false">IF(I13&gt;0,"Sources disagree",IF(H13=0,"Not published anywhere",IF(H13=5,"Consistent everywhere","Missing from "&amp;(5-H13)&amp;" of 5")))</f>
        <v>Not published anywhere</v>
      </c>
    </row>
    <row r="14" customFormat="false" ht="15" hidden="false" customHeight="false" outlineLevel="0" collapsed="false">
      <c r="A14" s="11" t="n">
        <v>9</v>
      </c>
      <c r="B14" s="12" t="s">
        <v>62</v>
      </c>
      <c r="C14" s="13"/>
      <c r="D14" s="13"/>
      <c r="E14" s="13"/>
      <c r="F14" s="13"/>
      <c r="G14" s="13"/>
      <c r="H14" s="7" t="n">
        <f aca="false">COUNTIF(C14:G14,"Yes")</f>
        <v>0</v>
      </c>
      <c r="I14" s="7" t="n">
        <f aca="false">COUNTIF(C14:G14,"Differs")</f>
        <v>0</v>
      </c>
      <c r="J14" s="7" t="str">
        <f aca="false">IF(I14&gt;0,"Sources disagree",IF(H14=0,"Not published anywhere",IF(H14=5,"Consistent everywhere","Missing from "&amp;(5-H14)&amp;" of 5")))</f>
        <v>Not published anywhere</v>
      </c>
    </row>
    <row r="15" customFormat="false" ht="15" hidden="false" customHeight="false" outlineLevel="0" collapsed="false">
      <c r="A15" s="11" t="n">
        <v>10</v>
      </c>
      <c r="B15" s="12" t="s">
        <v>65</v>
      </c>
      <c r="C15" s="13"/>
      <c r="D15" s="13"/>
      <c r="E15" s="13"/>
      <c r="F15" s="13"/>
      <c r="G15" s="13"/>
      <c r="H15" s="7" t="n">
        <f aca="false">COUNTIF(C15:G15,"Yes")</f>
        <v>0</v>
      </c>
      <c r="I15" s="7" t="n">
        <f aca="false">COUNTIF(C15:G15,"Differs")</f>
        <v>0</v>
      </c>
      <c r="J15" s="7" t="str">
        <f aca="false">IF(I15&gt;0,"Sources disagree",IF(H15=0,"Not published anywhere",IF(H15=5,"Consistent everywhere","Missing from "&amp;(5-H15)&amp;" of 5")))</f>
        <v>Not published anywhere</v>
      </c>
    </row>
    <row r="16" customFormat="false" ht="15" hidden="false" customHeight="false" outlineLevel="0" collapsed="false">
      <c r="A16" s="11" t="n">
        <v>11</v>
      </c>
      <c r="B16" s="12" t="s">
        <v>31</v>
      </c>
      <c r="C16" s="13"/>
      <c r="D16" s="13"/>
      <c r="E16" s="13"/>
      <c r="F16" s="13"/>
      <c r="G16" s="13"/>
      <c r="H16" s="7" t="n">
        <f aca="false">COUNTIF(C16:G16,"Yes")</f>
        <v>0</v>
      </c>
      <c r="I16" s="7" t="n">
        <f aca="false">COUNTIF(C16:G16,"Differs")</f>
        <v>0</v>
      </c>
      <c r="J16" s="7" t="str">
        <f aca="false">IF(I16&gt;0,"Sources disagree",IF(H16=0,"Not published anywhere",IF(H16=5,"Consistent everywhere","Missing from "&amp;(5-H16)&amp;" of 5")))</f>
        <v>Not published anywhere</v>
      </c>
    </row>
    <row r="17" customFormat="false" ht="15" hidden="false" customHeight="false" outlineLevel="0" collapsed="false">
      <c r="A17" s="11" t="n">
        <v>12</v>
      </c>
      <c r="B17" s="12" t="s">
        <v>70</v>
      </c>
      <c r="C17" s="13"/>
      <c r="D17" s="13"/>
      <c r="E17" s="13"/>
      <c r="F17" s="13"/>
      <c r="G17" s="13"/>
      <c r="H17" s="7" t="n">
        <f aca="false">COUNTIF(C17:G17,"Yes")</f>
        <v>0</v>
      </c>
      <c r="I17" s="7" t="n">
        <f aca="false">COUNTIF(C17:G17,"Differs")</f>
        <v>0</v>
      </c>
      <c r="J17" s="7" t="str">
        <f aca="false">IF(I17&gt;0,"Sources disagree",IF(H17=0,"Not published anywhere",IF(H17=5,"Consistent everywhere","Missing from "&amp;(5-H17)&amp;" of 5")))</f>
        <v>Not published anywhere</v>
      </c>
    </row>
    <row r="18" customFormat="false" ht="15" hidden="false" customHeight="false" outlineLevel="0" collapsed="false">
      <c r="A18" s="11" t="n">
        <v>13</v>
      </c>
      <c r="B18" s="12" t="s">
        <v>73</v>
      </c>
      <c r="C18" s="13"/>
      <c r="D18" s="13"/>
      <c r="E18" s="13"/>
      <c r="F18" s="13"/>
      <c r="G18" s="13"/>
      <c r="H18" s="7" t="n">
        <f aca="false">COUNTIF(C18:G18,"Yes")</f>
        <v>0</v>
      </c>
      <c r="I18" s="7" t="n">
        <f aca="false">COUNTIF(C18:G18,"Differs")</f>
        <v>0</v>
      </c>
      <c r="J18" s="7" t="str">
        <f aca="false">IF(I18&gt;0,"Sources disagree",IF(H18=0,"Not published anywhere",IF(H18=5,"Consistent everywhere","Missing from "&amp;(5-H18)&amp;" of 5")))</f>
        <v>Not published anywhere</v>
      </c>
    </row>
    <row r="19" customFormat="false" ht="15" hidden="false" customHeight="false" outlineLevel="0" collapsed="false">
      <c r="A19" s="11" t="n">
        <v>14</v>
      </c>
      <c r="B19" s="12" t="s">
        <v>76</v>
      </c>
      <c r="C19" s="13"/>
      <c r="D19" s="13"/>
      <c r="E19" s="13"/>
      <c r="F19" s="13"/>
      <c r="G19" s="13"/>
      <c r="H19" s="7" t="n">
        <f aca="false">COUNTIF(C19:G19,"Yes")</f>
        <v>0</v>
      </c>
      <c r="I19" s="7" t="n">
        <f aca="false">COUNTIF(C19:G19,"Differs")</f>
        <v>0</v>
      </c>
      <c r="J19" s="7" t="str">
        <f aca="false">IF(I19&gt;0,"Sources disagree",IF(H19=0,"Not published anywhere",IF(H19=5,"Consistent everywhere","Missing from "&amp;(5-H19)&amp;" of 5")))</f>
        <v>Not published anywhere</v>
      </c>
    </row>
    <row r="20" customFormat="false" ht="15" hidden="false" customHeight="false" outlineLevel="0" collapsed="false">
      <c r="A20" s="11" t="n">
        <v>15</v>
      </c>
      <c r="B20" s="12" t="s">
        <v>79</v>
      </c>
      <c r="C20" s="13"/>
      <c r="D20" s="13"/>
      <c r="E20" s="13"/>
      <c r="F20" s="13"/>
      <c r="G20" s="13"/>
      <c r="H20" s="7" t="n">
        <f aca="false">COUNTIF(C20:G20,"Yes")</f>
        <v>0</v>
      </c>
      <c r="I20" s="7" t="n">
        <f aca="false">COUNTIF(C20:G20,"Differs")</f>
        <v>0</v>
      </c>
      <c r="J20" s="7" t="str">
        <f aca="false">IF(I20&gt;0,"Sources disagree",IF(H20=0,"Not published anywhere",IF(H20=5,"Consistent everywhere","Missing from "&amp;(5-H20)&amp;" of 5")))</f>
        <v>Not published anywhere</v>
      </c>
    </row>
    <row r="21" customFormat="false" ht="15" hidden="false" customHeight="false" outlineLevel="0" collapsed="false">
      <c r="A21" s="11" t="n">
        <v>16</v>
      </c>
      <c r="B21" s="12" t="s">
        <v>82</v>
      </c>
      <c r="C21" s="13"/>
      <c r="D21" s="13"/>
      <c r="E21" s="13"/>
      <c r="F21" s="13"/>
      <c r="G21" s="13"/>
      <c r="H21" s="7" t="n">
        <f aca="false">COUNTIF(C21:G21,"Yes")</f>
        <v>0</v>
      </c>
      <c r="I21" s="7" t="n">
        <f aca="false">COUNTIF(C21:G21,"Differs")</f>
        <v>0</v>
      </c>
      <c r="J21" s="7" t="str">
        <f aca="false">IF(I21&gt;0,"Sources disagree",IF(H21=0,"Not published anywhere",IF(H21=5,"Consistent everywhere","Missing from "&amp;(5-H21)&amp;" of 5")))</f>
        <v>Not published anywhere</v>
      </c>
    </row>
    <row r="22" customFormat="false" ht="15" hidden="false" customHeight="false" outlineLevel="0" collapsed="false">
      <c r="A22" s="11" t="n">
        <v>17</v>
      </c>
      <c r="B22" s="12" t="s">
        <v>85</v>
      </c>
      <c r="C22" s="13"/>
      <c r="D22" s="13"/>
      <c r="E22" s="13"/>
      <c r="F22" s="13"/>
      <c r="G22" s="13"/>
      <c r="H22" s="7" t="n">
        <f aca="false">COUNTIF(C22:G22,"Yes")</f>
        <v>0</v>
      </c>
      <c r="I22" s="7" t="n">
        <f aca="false">COUNTIF(C22:G22,"Differs")</f>
        <v>0</v>
      </c>
      <c r="J22" s="7" t="str">
        <f aca="false">IF(I22&gt;0,"Sources disagree",IF(H22=0,"Not published anywhere",IF(H22=5,"Consistent everywhere","Missing from "&amp;(5-H22)&amp;" of 5")))</f>
        <v>Not published anywhere</v>
      </c>
    </row>
    <row r="23" customFormat="false" ht="15" hidden="false" customHeight="false" outlineLevel="0" collapsed="false">
      <c r="A23" s="11" t="n">
        <v>18</v>
      </c>
      <c r="B23" s="12" t="s">
        <v>88</v>
      </c>
      <c r="C23" s="13"/>
      <c r="D23" s="13"/>
      <c r="E23" s="13"/>
      <c r="F23" s="13"/>
      <c r="G23" s="13"/>
      <c r="H23" s="7" t="n">
        <f aca="false">COUNTIF(C23:G23,"Yes")</f>
        <v>0</v>
      </c>
      <c r="I23" s="7" t="n">
        <f aca="false">COUNTIF(C23:G23,"Differs")</f>
        <v>0</v>
      </c>
      <c r="J23" s="7" t="str">
        <f aca="false">IF(I23&gt;0,"Sources disagree",IF(H23=0,"Not published anywhere",IF(H23=5,"Consistent everywhere","Missing from "&amp;(5-H23)&amp;" of 5")))</f>
        <v>Not published anywhere</v>
      </c>
    </row>
  </sheetData>
  <dataValidations count="1">
    <dataValidation allowBlank="true" errorStyle="stop" operator="between" showDropDown="false" showErrorMessage="false" showInputMessage="false" sqref="C6:G23" type="list">
      <formula1>"Yes,No,Differs"</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4"/>
    <col collapsed="false" customWidth="true" hidden="false" outlineLevel="0" max="2" min="2" style="0" width="14"/>
    <col collapsed="false" customWidth="true" hidden="false" outlineLevel="0" max="3" min="3" style="0" width="54"/>
  </cols>
  <sheetData>
    <row r="1" customFormat="false" ht="17.35" hidden="false" customHeight="false" outlineLevel="0" collapsed="false">
      <c r="A1" s="1" t="s">
        <v>102</v>
      </c>
    </row>
    <row r="2" customFormat="false" ht="15" hidden="false" customHeight="false" outlineLevel="0" collapsed="false">
      <c r="A2" s="4" t="s">
        <v>103</v>
      </c>
    </row>
    <row r="4" customFormat="false" ht="15" hidden="false" customHeight="false" outlineLevel="0" collapsed="false">
      <c r="A4" s="14" t="s">
        <v>104</v>
      </c>
      <c r="B4" s="14" t="s">
        <v>105</v>
      </c>
      <c r="C4" s="14" t="s">
        <v>106</v>
      </c>
    </row>
    <row r="5" customFormat="false" ht="15" hidden="false" customHeight="false" outlineLevel="0" collapsed="false">
      <c r="A5" s="7" t="s">
        <v>107</v>
      </c>
      <c r="B5" s="7" t="n">
        <f aca="false">COUNTA('Company facts'!B6:B23)</f>
        <v>18</v>
      </c>
      <c r="C5" s="7" t="s">
        <v>108</v>
      </c>
    </row>
    <row r="6" customFormat="false" ht="15" hidden="false" customHeight="false" outlineLevel="0" collapsed="false">
      <c r="A6" s="7" t="s">
        <v>109</v>
      </c>
      <c r="B6" s="7" t="n">
        <f aca="false">COUNTIF('Company facts'!E6:E23,"&lt;&gt;")</f>
        <v>0</v>
      </c>
      <c r="C6" s="7" t="s">
        <v>110</v>
      </c>
    </row>
    <row r="7" customFormat="false" ht="15" hidden="false" customHeight="false" outlineLevel="0" collapsed="false">
      <c r="A7" s="7" t="s">
        <v>111</v>
      </c>
      <c r="B7" s="7" t="n">
        <f aca="false">COUNTIF('Company facts'!F6:F23,"Yes")</f>
        <v>0</v>
      </c>
      <c r="C7" s="7" t="s">
        <v>112</v>
      </c>
    </row>
    <row r="8" customFormat="false" ht="15" hidden="false" customHeight="false" outlineLevel="0" collapsed="false">
      <c r="A8" s="7" t="s">
        <v>113</v>
      </c>
      <c r="B8" s="7" t="n">
        <f aca="false">COUNTIF('Company facts'!F6:F23,"Partly")</f>
        <v>0</v>
      </c>
      <c r="C8" s="7" t="s">
        <v>114</v>
      </c>
    </row>
    <row r="9" customFormat="false" ht="15" hidden="false" customHeight="false" outlineLevel="0" collapsed="false">
      <c r="A9" s="7" t="s">
        <v>115</v>
      </c>
      <c r="B9" s="7" t="n">
        <f aca="false">COUNTIF('Company facts'!F6:F23,"No")</f>
        <v>0</v>
      </c>
      <c r="C9" s="7" t="s">
        <v>116</v>
      </c>
    </row>
    <row r="10" customFormat="false" ht="15" hidden="false" customHeight="false" outlineLevel="0" collapsed="false">
      <c r="A10" s="7" t="s">
        <v>117</v>
      </c>
      <c r="B10" s="7" t="n">
        <f aca="false">COUNTIF('Where it appears'!J6:J23,"Consistent everywhere")</f>
        <v>0</v>
      </c>
      <c r="C10" s="7" t="s">
        <v>118</v>
      </c>
    </row>
    <row r="11" customFormat="false" ht="15" hidden="false" customHeight="false" outlineLevel="0" collapsed="false">
      <c r="A11" s="7" t="s">
        <v>119</v>
      </c>
      <c r="B11" s="7" t="n">
        <f aca="false">COUNTIF('Where it appears'!J6:J23,"Sources disagree")</f>
        <v>0</v>
      </c>
      <c r="C11" s="7" t="s">
        <v>120</v>
      </c>
    </row>
    <row r="12" customFormat="false" ht="15" hidden="false" customHeight="false" outlineLevel="0" collapsed="false">
      <c r="A12" s="7" t="s">
        <v>121</v>
      </c>
      <c r="B12" s="7" t="n">
        <f aca="false">COUNTIF('Where it appears'!J6:J23,"Not published anywhere")</f>
        <v>18</v>
      </c>
      <c r="C12" s="7" t="s">
        <v>122</v>
      </c>
    </row>
    <row r="13" customFormat="false" ht="15" hidden="false" customHeight="false" outlineLevel="0" collapsed="false">
      <c r="A13" s="7" t="s">
        <v>123</v>
      </c>
      <c r="B13" s="15" t="n">
        <f aca="false">IFERROR(COUNTIF('Company facts'!F6:F23,"Yes")/COUNTA('Company facts'!B6:B23),"")</f>
        <v>0</v>
      </c>
      <c r="C13" s="7" t="s">
        <v>124</v>
      </c>
    </row>
    <row r="14" customFormat="false" ht="15" hidden="false" customHeight="false" outlineLevel="0" collapsed="false">
      <c r="A14" s="7" t="s">
        <v>125</v>
      </c>
      <c r="B14" s="15" t="n">
        <f aca="false">IFERROR(COUNTIF('Where it appears'!J6:J23,"Consistent everywhere")/COUNTA('Where it appears'!B6:B23),"")</f>
        <v>0</v>
      </c>
      <c r="C14" s="7" t="s">
        <v>124</v>
      </c>
    </row>
    <row r="17" customFormat="false" ht="35.05" hidden="false" customHeight="false" outlineLevel="0" collapsed="false">
      <c r="A17" s="12" t="s">
        <v>126</v>
      </c>
      <c r="C17" s="2" t="s">
        <v>127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8"/>
    <col collapsed="false" customWidth="true" hidden="false" outlineLevel="0" max="2" min="2" style="0" width="70"/>
  </cols>
  <sheetData>
    <row r="1" customFormat="false" ht="17.35" hidden="false" customHeight="false" outlineLevel="0" collapsed="false">
      <c r="A1" s="1" t="s">
        <v>128</v>
      </c>
    </row>
    <row r="2" customFormat="false" ht="15" hidden="false" customHeight="false" outlineLevel="0" collapsed="false">
      <c r="A2" s="12" t="s">
        <v>129</v>
      </c>
      <c r="B2" s="11" t="s">
        <v>130</v>
      </c>
    </row>
    <row r="4" customFormat="false" ht="15" hidden="false" customHeight="false" outlineLevel="0" collapsed="false">
      <c r="A4" s="14" t="s">
        <v>131</v>
      </c>
      <c r="B4" s="14" t="s">
        <v>132</v>
      </c>
    </row>
    <row r="5" customFormat="false" ht="35.05" hidden="false" customHeight="false" outlineLevel="0" collapsed="false">
      <c r="A5" s="7" t="s">
        <v>133</v>
      </c>
      <c r="B5" s="7" t="s">
        <v>134</v>
      </c>
    </row>
    <row r="6" customFormat="false" ht="35.05" hidden="false" customHeight="false" outlineLevel="0" collapsed="false">
      <c r="A6" s="7" t="s">
        <v>135</v>
      </c>
      <c r="B6" s="7" t="s">
        <v>136</v>
      </c>
    </row>
    <row r="7" customFormat="false" ht="35.05" hidden="false" customHeight="false" outlineLevel="0" collapsed="false">
      <c r="A7" s="7" t="s">
        <v>137</v>
      </c>
      <c r="B7" s="7" t="s">
        <v>138</v>
      </c>
    </row>
    <row r="8" customFormat="false" ht="46.25" hidden="false" customHeight="false" outlineLevel="0" collapsed="false">
      <c r="A8" s="7" t="s">
        <v>139</v>
      </c>
      <c r="B8" s="7" t="s">
        <v>140</v>
      </c>
    </row>
    <row r="9" customFormat="false" ht="35.05" hidden="false" customHeight="false" outlineLevel="0" collapsed="false">
      <c r="A9" s="7" t="s">
        <v>141</v>
      </c>
      <c r="B9" s="7" t="s">
        <v>142</v>
      </c>
    </row>
    <row r="10" customFormat="false" ht="35.05" hidden="false" customHeight="false" outlineLevel="0" collapsed="false">
      <c r="A10" s="7" t="s">
        <v>143</v>
      </c>
      <c r="B10" s="7" t="s">
        <v>144</v>
      </c>
    </row>
    <row r="11" customFormat="false" ht="35.05" hidden="false" customHeight="false" outlineLevel="0" collapsed="false">
      <c r="A11" s="7" t="s">
        <v>145</v>
      </c>
      <c r="B11" s="7" t="s">
        <v>146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2026-09-20T22:23:34Z</dcterms:created>
  <dc:creator>openpyxl</dc:creator>
  <dc:description/>
  <dc:language>en-US</dc:language>
  <cp:lastModifiedBy/>
  <dcterms:modified xsi:type="dcterms:W3CDTF">2026-09-20T22:23:34Z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